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cuments/Codefinity/courses/excel-for-complete-beginners/excel-grids/excel-grids/3-5/"/>
    </mc:Choice>
  </mc:AlternateContent>
  <xr:revisionPtr revIDLastSave="0" documentId="13_ncr:1_{D2393B17-AE56-2740-B4DB-012DE626B0B6}" xr6:coauthVersionLast="47" xr6:coauthVersionMax="47" xr10:uidLastSave="{00000000-0000-0000-0000-000000000000}"/>
  <bookViews>
    <workbookView xWindow="0" yWindow="780" windowWidth="36000" windowHeight="22600" tabRatio="593" xr2:uid="{12593A29-F451-4ABE-8B36-5FD120FF13B9}"/>
  </bookViews>
  <sheets>
    <sheet name="Section 3 Chapter 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5" l="1"/>
  <c r="E27" i="5"/>
  <c r="C13" i="5"/>
  <c r="C29" i="5"/>
  <c r="D29" i="5"/>
  <c r="E29" i="5"/>
  <c r="C30" i="5"/>
  <c r="D30" i="5"/>
  <c r="E30" i="5"/>
  <c r="C31" i="5"/>
  <c r="D31" i="5"/>
  <c r="E31" i="5"/>
  <c r="B31" i="5"/>
  <c r="B30" i="5"/>
  <c r="B29" i="5"/>
  <c r="E7" i="5"/>
  <c r="F7" i="5" s="1"/>
  <c r="E8" i="5"/>
  <c r="F8" i="5" s="1"/>
  <c r="E9" i="5"/>
  <c r="F9" i="5" s="1"/>
  <c r="E10" i="5"/>
  <c r="F10" i="5" s="1"/>
  <c r="E11" i="5"/>
  <c r="F11" i="5" s="1"/>
  <c r="E12" i="5"/>
  <c r="F12" i="5" s="1"/>
  <c r="E6" i="5"/>
  <c r="F6" i="5" s="1"/>
  <c r="D27" i="5"/>
  <c r="C27" i="5"/>
  <c r="B27" i="5"/>
  <c r="F26" i="5"/>
  <c r="F25" i="5"/>
  <c r="F24" i="5"/>
  <c r="F23" i="5"/>
  <c r="F22" i="5"/>
  <c r="F21" i="5"/>
  <c r="F20" i="5"/>
  <c r="F13" i="5" l="1"/>
  <c r="E13" i="5"/>
  <c r="F30" i="5"/>
  <c r="F29" i="5"/>
  <c r="F31" i="5"/>
</calcChain>
</file>

<file path=xl/sharedStrings.xml><?xml version="1.0" encoding="utf-8"?>
<sst xmlns="http://schemas.openxmlformats.org/spreadsheetml/2006/main" count="45" uniqueCount="42">
  <si>
    <t>Week ending:</t>
  </si>
  <si>
    <t>Monday</t>
  </si>
  <si>
    <t>Tuesday</t>
  </si>
  <si>
    <t>Wednesday</t>
  </si>
  <si>
    <t>Thursday</t>
  </si>
  <si>
    <t>Friday</t>
  </si>
  <si>
    <t>Saturday</t>
  </si>
  <si>
    <t>Sunday</t>
  </si>
  <si>
    <t>Weekly Sales Report</t>
  </si>
  <si>
    <t>Description</t>
  </si>
  <si>
    <t>Price per Unit</t>
  </si>
  <si>
    <t>Sales Tax</t>
  </si>
  <si>
    <t>***Sales Tax</t>
  </si>
  <si>
    <t>Day</t>
  </si>
  <si>
    <t>Furniture</t>
  </si>
  <si>
    <t>Kitchenware</t>
  </si>
  <si>
    <t>Department:</t>
  </si>
  <si>
    <t>FURNITURE</t>
  </si>
  <si>
    <t>795.090.003</t>
  </si>
  <si>
    <t>Quantity</t>
  </si>
  <si>
    <t>102.392.808</t>
  </si>
  <si>
    <t>Eloise Sofa</t>
  </si>
  <si>
    <t>Agatha Armchair</t>
  </si>
  <si>
    <t>Varley Table</t>
  </si>
  <si>
    <t>Brimsley TV Bench</t>
  </si>
  <si>
    <t>Mondrich Shelf Unit</t>
  </si>
  <si>
    <t>Fife Desk</t>
  </si>
  <si>
    <t>903.889.782</t>
  </si>
  <si>
    <t>805.050.209</t>
  </si>
  <si>
    <t>904.372.383</t>
  </si>
  <si>
    <t>205.100.052</t>
  </si>
  <si>
    <t>705.067.467</t>
  </si>
  <si>
    <t>Weekly Sales Report by Department</t>
  </si>
  <si>
    <t>Product ID</t>
  </si>
  <si>
    <t>Bridger Nightstand</t>
  </si>
  <si>
    <t>Totals</t>
  </si>
  <si>
    <t>Home Decor</t>
  </si>
  <si>
    <t>Beds/Mattresses</t>
  </si>
  <si>
    <t xml:space="preserve">Average Daily Sales </t>
  </si>
  <si>
    <t>Max. Daily Sales</t>
  </si>
  <si>
    <t>Min. Daily Sales</t>
  </si>
  <si>
    <t>Average Max/Min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</si>
</sst>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;[Red]\-#,##0.00\ [$€-1]"/>
    <numFmt numFmtId="165" formatCode="_-[$$-409]* #,##0.00_ ;_-[$$-409]* \-#,##0.00\ ;_-[$$-409]* &quot;-&quot;??_ ;_-@_ "/>
    <numFmt numFmtId="166" formatCode="mm/dd/yy"/>
    <numFmt numFmtId="167" formatCode="d/m/yyyy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sz val="11"/>
      <color theme="0"/>
      <name val="Aptos Narrow"/>
      <family val="2"/>
      <scheme val="minor"/>
    </font>
    <font>
      <sz val="11"/>
      <color theme="0"/>
      <name val="Amasis MT Pro"/>
      <family val="1"/>
    </font>
    <font>
      <b/>
      <sz val="18"/>
      <color rgb="FFFF8A00"/>
      <name val="Amasis MT Pro"/>
    </font>
    <font>
      <sz val="11"/>
      <color theme="1"/>
      <name val="Aptos Narrow"/>
      <scheme val="minor"/>
    </font>
    <font>
      <sz val="11"/>
      <color theme="1"/>
      <name val="Amasis MT Pro"/>
    </font>
    <font>
      <sz val="11"/>
      <color theme="1"/>
      <name val="Arial"/>
      <family val="2"/>
      <charset val="204"/>
    </font>
    <font>
      <b/>
      <sz val="12"/>
      <color theme="1"/>
      <name val="Amasis MT Pro"/>
    </font>
    <font>
      <b/>
      <sz val="11"/>
      <color theme="1"/>
      <name val="Amasis MT Pro"/>
    </font>
    <font>
      <b/>
      <sz val="11"/>
      <color theme="1"/>
      <name val="Aptos Narrow"/>
    </font>
    <font>
      <b/>
      <sz val="11"/>
      <color theme="0"/>
      <name val="Amasis MT Pro"/>
    </font>
    <font>
      <sz val="11"/>
      <color theme="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  <fill>
      <patternFill patternType="solid">
        <fgColor rgb="FF45B0E1"/>
        <bgColor rgb="FF45B0E1"/>
      </patternFill>
    </fill>
    <fill>
      <patternFill patternType="solid">
        <fgColor rgb="FFFFB965"/>
        <bgColor rgb="FFFFB965"/>
      </patternFill>
    </fill>
  </fills>
  <borders count="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14" fontId="6" fillId="0" borderId="0" xfId="0" applyNumberFormat="1" applyFont="1"/>
    <xf numFmtId="0" fontId="5" fillId="0" borderId="0" xfId="0" applyFont="1"/>
    <xf numFmtId="0" fontId="5" fillId="0" borderId="1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6" fontId="10" fillId="0" borderId="0" xfId="0" applyNumberFormat="1" applyFont="1"/>
    <xf numFmtId="0" fontId="7" fillId="0" borderId="0" xfId="0" applyFont="1" applyAlignment="1">
      <alignment horizontal="left"/>
    </xf>
    <xf numFmtId="0" fontId="11" fillId="2" borderId="0" xfId="0" applyFont="1" applyFill="1" applyAlignment="1">
      <alignment horizontal="center"/>
    </xf>
    <xf numFmtId="165" fontId="9" fillId="0" borderId="0" xfId="0" applyNumberFormat="1" applyFont="1" applyAlignment="1">
      <alignment horizontal="right"/>
    </xf>
    <xf numFmtId="0" fontId="11" fillId="3" borderId="0" xfId="0" applyFont="1" applyFill="1"/>
    <xf numFmtId="165" fontId="11" fillId="3" borderId="0" xfId="0" applyNumberFormat="1" applyFont="1" applyFill="1"/>
    <xf numFmtId="0" fontId="11" fillId="3" borderId="0" xfId="0" applyFont="1" applyFill="1" applyAlignment="1">
      <alignment horizontal="center"/>
    </xf>
    <xf numFmtId="0" fontId="12" fillId="0" borderId="0" xfId="0" applyFont="1"/>
    <xf numFmtId="10" fontId="13" fillId="0" borderId="0" xfId="0" applyNumberFormat="1" applyFont="1" applyAlignment="1">
      <alignment horizontal="left"/>
    </xf>
    <xf numFmtId="167" fontId="9" fillId="0" borderId="0" xfId="0" applyNumberFormat="1" applyFont="1"/>
    <xf numFmtId="165" fontId="9" fillId="0" borderId="0" xfId="0" applyNumberFormat="1" applyFont="1"/>
    <xf numFmtId="167" fontId="14" fillId="4" borderId="2" xfId="0" applyNumberFormat="1" applyFont="1" applyFill="1" applyBorder="1"/>
    <xf numFmtId="165" fontId="15" fillId="4" borderId="2" xfId="0" applyNumberFormat="1" applyFont="1" applyFill="1" applyBorder="1"/>
    <xf numFmtId="0" fontId="14" fillId="4" borderId="2" xfId="0" applyFont="1" applyFill="1" applyBorder="1"/>
    <xf numFmtId="0" fontId="15" fillId="4" borderId="2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AC18-1078-4CD1-868C-00F3B8264E13}">
  <dimension ref="A1:M34"/>
  <sheetViews>
    <sheetView tabSelected="1" zoomScale="158" zoomScaleNormal="100" workbookViewId="0">
      <selection sqref="A1:F1"/>
    </sheetView>
  </sheetViews>
  <sheetFormatPr baseColWidth="10" defaultColWidth="8.83203125" defaultRowHeight="15" x14ac:dyDescent="0.2"/>
  <cols>
    <col min="1" max="1" width="21.5" customWidth="1"/>
    <col min="2" max="6" width="20.6640625" customWidth="1"/>
    <col min="9" max="9" width="12.33203125" bestFit="1" customWidth="1"/>
    <col min="10" max="10" width="23" bestFit="1" customWidth="1"/>
    <col min="11" max="11" width="9.5" bestFit="1" customWidth="1"/>
    <col min="12" max="12" width="14.33203125" bestFit="1" customWidth="1"/>
    <col min="13" max="13" width="13" bestFit="1" customWidth="1"/>
  </cols>
  <sheetData>
    <row r="1" spans="1:13" ht="23" x14ac:dyDescent="0.3">
      <c r="A1" s="26" t="s">
        <v>8</v>
      </c>
      <c r="B1" s="27"/>
      <c r="C1" s="27"/>
      <c r="D1" s="27"/>
      <c r="E1" s="27"/>
      <c r="F1" s="27"/>
    </row>
    <row r="2" spans="1:13" x14ac:dyDescent="0.2">
      <c r="G2" s="1"/>
      <c r="H2" s="1"/>
      <c r="I2" s="1"/>
      <c r="J2" s="1"/>
      <c r="K2" s="1"/>
      <c r="L2" s="1"/>
      <c r="M2" s="1"/>
    </row>
    <row r="3" spans="1:13" x14ac:dyDescent="0.2">
      <c r="A3" s="7" t="s">
        <v>16</v>
      </c>
      <c r="B3" s="8" t="s">
        <v>17</v>
      </c>
      <c r="C3" s="9"/>
      <c r="D3" s="9" t="s">
        <v>0</v>
      </c>
      <c r="E3" s="10">
        <v>45550</v>
      </c>
      <c r="F3" s="9"/>
      <c r="G3" s="1"/>
      <c r="H3" s="1"/>
      <c r="I3" s="1"/>
      <c r="J3" s="1"/>
      <c r="K3" s="1"/>
      <c r="L3" s="1"/>
      <c r="M3" s="1"/>
    </row>
    <row r="4" spans="1:13" ht="23" x14ac:dyDescent="0.3">
      <c r="A4" s="25"/>
      <c r="E4" s="11"/>
      <c r="F4" s="9"/>
      <c r="G4" s="1"/>
      <c r="H4" s="1"/>
    </row>
    <row r="5" spans="1:13" ht="16" x14ac:dyDescent="0.25">
      <c r="A5" s="12" t="s">
        <v>33</v>
      </c>
      <c r="B5" s="12" t="s">
        <v>9</v>
      </c>
      <c r="C5" s="12" t="s">
        <v>19</v>
      </c>
      <c r="D5" s="12" t="s">
        <v>10</v>
      </c>
      <c r="E5" s="12" t="s">
        <v>11</v>
      </c>
      <c r="F5" s="12" t="s">
        <v>35</v>
      </c>
      <c r="G5" s="2"/>
      <c r="H5" s="1"/>
    </row>
    <row r="6" spans="1:13" x14ac:dyDescent="0.2">
      <c r="A6" s="9" t="s">
        <v>18</v>
      </c>
      <c r="B6" s="9" t="s">
        <v>21</v>
      </c>
      <c r="C6" s="8">
        <v>2</v>
      </c>
      <c r="D6" s="13">
        <v>949</v>
      </c>
      <c r="E6" s="13">
        <f>D6*B$15</f>
        <v>62.539099999999998</v>
      </c>
      <c r="F6" s="13">
        <f>(D6+E6)*C6</f>
        <v>2023.0781999999999</v>
      </c>
      <c r="G6" s="3"/>
      <c r="H6" s="1"/>
    </row>
    <row r="7" spans="1:13" x14ac:dyDescent="0.2">
      <c r="A7" s="9" t="s">
        <v>20</v>
      </c>
      <c r="B7" s="9" t="s">
        <v>34</v>
      </c>
      <c r="C7" s="8">
        <v>12</v>
      </c>
      <c r="D7" s="13">
        <v>79.989999999999995</v>
      </c>
      <c r="E7" s="13">
        <f t="shared" ref="E7:E12" si="0">D7*B$15</f>
        <v>5.2713409999999996</v>
      </c>
      <c r="F7" s="13">
        <f t="shared" ref="F7:F12" si="1">(D7+E7)*C7</f>
        <v>1023.1360919999998</v>
      </c>
      <c r="G7" s="1"/>
      <c r="H7" s="1"/>
    </row>
    <row r="8" spans="1:13" x14ac:dyDescent="0.2">
      <c r="A8" s="9" t="s">
        <v>27</v>
      </c>
      <c r="B8" s="9" t="s">
        <v>22</v>
      </c>
      <c r="C8" s="8">
        <v>6</v>
      </c>
      <c r="D8" s="13">
        <v>549.99</v>
      </c>
      <c r="E8" s="13">
        <f t="shared" si="0"/>
        <v>36.244340999999999</v>
      </c>
      <c r="F8" s="13">
        <f t="shared" si="1"/>
        <v>3517.4060460000001</v>
      </c>
      <c r="G8" s="1"/>
      <c r="H8" s="1"/>
    </row>
    <row r="9" spans="1:13" x14ac:dyDescent="0.2">
      <c r="A9" s="9" t="s">
        <v>28</v>
      </c>
      <c r="B9" s="9" t="s">
        <v>23</v>
      </c>
      <c r="C9" s="8">
        <v>4</v>
      </c>
      <c r="D9" s="13">
        <v>289.99</v>
      </c>
      <c r="E9" s="13">
        <f t="shared" si="0"/>
        <v>19.110341000000002</v>
      </c>
      <c r="F9" s="13">
        <f t="shared" si="1"/>
        <v>1236.4013640000001</v>
      </c>
      <c r="G9" s="1"/>
      <c r="H9" s="1"/>
    </row>
    <row r="10" spans="1:13" x14ac:dyDescent="0.2">
      <c r="A10" s="9" t="s">
        <v>29</v>
      </c>
      <c r="B10" s="9" t="s">
        <v>24</v>
      </c>
      <c r="C10" s="8">
        <v>8</v>
      </c>
      <c r="D10" s="13">
        <v>399.99</v>
      </c>
      <c r="E10" s="13">
        <f t="shared" si="0"/>
        <v>26.359341000000001</v>
      </c>
      <c r="F10" s="13">
        <f t="shared" si="1"/>
        <v>3410.7947279999998</v>
      </c>
      <c r="G10" s="1"/>
      <c r="H10" s="1"/>
    </row>
    <row r="11" spans="1:13" x14ac:dyDescent="0.2">
      <c r="A11" s="9" t="s">
        <v>30</v>
      </c>
      <c r="B11" s="9" t="s">
        <v>25</v>
      </c>
      <c r="C11" s="8">
        <v>16</v>
      </c>
      <c r="D11" s="13">
        <v>79.989999999999995</v>
      </c>
      <c r="E11" s="13">
        <f t="shared" si="0"/>
        <v>5.2713409999999996</v>
      </c>
      <c r="F11" s="13">
        <f t="shared" si="1"/>
        <v>1364.1814559999998</v>
      </c>
      <c r="G11" s="1"/>
      <c r="H11" s="1"/>
    </row>
    <row r="12" spans="1:13" x14ac:dyDescent="0.2">
      <c r="A12" s="9" t="s">
        <v>31</v>
      </c>
      <c r="B12" s="9" t="s">
        <v>26</v>
      </c>
      <c r="C12" s="8">
        <v>7</v>
      </c>
      <c r="D12" s="13">
        <v>149.99</v>
      </c>
      <c r="E12" s="13">
        <f t="shared" si="0"/>
        <v>9.8843410000000009</v>
      </c>
      <c r="F12" s="13">
        <f t="shared" si="1"/>
        <v>1119.1203870000002</v>
      </c>
      <c r="G12" s="1"/>
      <c r="H12" s="1"/>
    </row>
    <row r="13" spans="1:13" ht="16" x14ac:dyDescent="0.25">
      <c r="A13" s="14" t="s">
        <v>35</v>
      </c>
      <c r="B13" s="15"/>
      <c r="C13" s="16">
        <f>COUNT(C6:C12)</f>
        <v>7</v>
      </c>
      <c r="D13" s="15"/>
      <c r="E13" s="15">
        <f>SUM(E6:E12)</f>
        <v>164.68014600000001</v>
      </c>
      <c r="F13" s="15">
        <f>SUM(F6,F7,F8,F9,F10,F11,F12)</f>
        <v>13694.118273</v>
      </c>
      <c r="G13" s="2"/>
      <c r="H13" s="1"/>
    </row>
    <row r="15" spans="1:13" x14ac:dyDescent="0.2">
      <c r="A15" s="17" t="s">
        <v>12</v>
      </c>
      <c r="B15" s="18">
        <v>6.59E-2</v>
      </c>
    </row>
    <row r="17" spans="1:6" ht="23" x14ac:dyDescent="0.3">
      <c r="A17" s="26" t="s">
        <v>32</v>
      </c>
      <c r="B17" s="27"/>
      <c r="C17" s="27"/>
      <c r="D17" s="27"/>
      <c r="E17" s="27"/>
      <c r="F17" s="27"/>
    </row>
    <row r="18" spans="1:6" ht="23" x14ac:dyDescent="0.3">
      <c r="A18" s="11"/>
      <c r="B18" s="11"/>
      <c r="D18" s="11"/>
      <c r="E18" s="11"/>
      <c r="F18" s="9"/>
    </row>
    <row r="19" spans="1:6" ht="16" x14ac:dyDescent="0.25">
      <c r="A19" s="12" t="s">
        <v>13</v>
      </c>
      <c r="B19" s="12" t="s">
        <v>14</v>
      </c>
      <c r="C19" s="12" t="s">
        <v>37</v>
      </c>
      <c r="D19" s="12" t="s">
        <v>15</v>
      </c>
      <c r="E19" s="12" t="s">
        <v>36</v>
      </c>
      <c r="F19" s="12" t="s">
        <v>35</v>
      </c>
    </row>
    <row r="20" spans="1:6" x14ac:dyDescent="0.2">
      <c r="A20" s="19" t="s">
        <v>1</v>
      </c>
      <c r="B20" s="20">
        <v>950.62</v>
      </c>
      <c r="C20" s="20">
        <v>1905.35</v>
      </c>
      <c r="D20" s="20">
        <v>1542.15</v>
      </c>
      <c r="E20" s="20">
        <v>3523.46</v>
      </c>
      <c r="F20" s="20">
        <f t="shared" ref="F20:F26" si="2">SUM(B20:E20)</f>
        <v>7921.58</v>
      </c>
    </row>
    <row r="21" spans="1:6" x14ac:dyDescent="0.2">
      <c r="A21" s="19" t="s">
        <v>2</v>
      </c>
      <c r="B21" s="20">
        <v>2013.41</v>
      </c>
      <c r="C21" s="20">
        <v>2879.24</v>
      </c>
      <c r="D21" s="20">
        <v>1862.38</v>
      </c>
      <c r="E21" s="20">
        <v>3462.8</v>
      </c>
      <c r="F21" s="20">
        <f t="shared" si="2"/>
        <v>10217.83</v>
      </c>
    </row>
    <row r="22" spans="1:6" x14ac:dyDescent="0.2">
      <c r="A22" s="19" t="s">
        <v>3</v>
      </c>
      <c r="B22" s="20">
        <v>2322.5100000000002</v>
      </c>
      <c r="C22" s="20">
        <v>3183.76</v>
      </c>
      <c r="D22" s="20">
        <v>1943.2</v>
      </c>
      <c r="E22" s="20">
        <v>4850.63</v>
      </c>
      <c r="F22" s="20">
        <f t="shared" si="2"/>
        <v>12300.1</v>
      </c>
    </row>
    <row r="23" spans="1:6" x14ac:dyDescent="0.2">
      <c r="A23" s="19" t="s">
        <v>4</v>
      </c>
      <c r="B23" s="20">
        <v>1001.88</v>
      </c>
      <c r="C23" s="20">
        <v>1264.8900000000001</v>
      </c>
      <c r="D23" s="20">
        <v>864.52</v>
      </c>
      <c r="E23" s="20">
        <v>2546.23</v>
      </c>
      <c r="F23" s="20">
        <f t="shared" si="2"/>
        <v>5677.52</v>
      </c>
    </row>
    <row r="24" spans="1:6" x14ac:dyDescent="0.2">
      <c r="A24" s="19" t="s">
        <v>5</v>
      </c>
      <c r="B24" s="20">
        <v>2748.86</v>
      </c>
      <c r="C24" s="20">
        <v>2942.13</v>
      </c>
      <c r="D24" s="20">
        <v>2103.7800000000002</v>
      </c>
      <c r="E24" s="20">
        <v>4527.12</v>
      </c>
      <c r="F24" s="20">
        <f t="shared" si="2"/>
        <v>12321.89</v>
      </c>
    </row>
    <row r="25" spans="1:6" x14ac:dyDescent="0.2">
      <c r="A25" s="19" t="s">
        <v>6</v>
      </c>
      <c r="B25" s="20">
        <v>2834.12</v>
      </c>
      <c r="C25" s="20">
        <v>3287.52</v>
      </c>
      <c r="D25" s="20">
        <v>2912.56</v>
      </c>
      <c r="E25" s="20">
        <v>5213.62</v>
      </c>
      <c r="F25" s="20">
        <f t="shared" si="2"/>
        <v>14247.82</v>
      </c>
    </row>
    <row r="26" spans="1:6" x14ac:dyDescent="0.2">
      <c r="A26" s="19" t="s">
        <v>7</v>
      </c>
      <c r="B26" s="20">
        <v>1822.59</v>
      </c>
      <c r="C26" s="20">
        <v>1564.21</v>
      </c>
      <c r="D26" s="20">
        <v>1423.89</v>
      </c>
      <c r="E26" s="20">
        <v>3251.92</v>
      </c>
      <c r="F26" s="20">
        <f t="shared" si="2"/>
        <v>8062.6100000000006</v>
      </c>
    </row>
    <row r="27" spans="1:6" ht="16" x14ac:dyDescent="0.25">
      <c r="A27" s="14" t="s">
        <v>35</v>
      </c>
      <c r="B27" s="15">
        <f t="shared" ref="B27:D27" si="3">SUM(B20:B26)</f>
        <v>13693.990000000002</v>
      </c>
      <c r="C27" s="15">
        <f t="shared" si="3"/>
        <v>17027.099999999999</v>
      </c>
      <c r="D27" s="15">
        <f t="shared" si="3"/>
        <v>12652.48</v>
      </c>
      <c r="E27" s="15">
        <f>SUM(E20:E26)</f>
        <v>27375.78</v>
      </c>
      <c r="F27" s="15"/>
    </row>
    <row r="29" spans="1:6" x14ac:dyDescent="0.2">
      <c r="A29" s="21" t="s">
        <v>38</v>
      </c>
      <c r="B29" s="22">
        <f>AVERAGE(B20:B26)</f>
        <v>1956.2842857142859</v>
      </c>
      <c r="C29" s="22">
        <f t="shared" ref="C29:F29" si="4">AVERAGE(C20:C26)</f>
        <v>2432.4428571428571</v>
      </c>
      <c r="D29" s="22">
        <f t="shared" si="4"/>
        <v>1807.4971428571428</v>
      </c>
      <c r="E29" s="22">
        <f t="shared" si="4"/>
        <v>3910.8257142857142</v>
      </c>
      <c r="F29" s="22">
        <f t="shared" si="4"/>
        <v>10107.050000000001</v>
      </c>
    </row>
    <row r="30" spans="1:6" x14ac:dyDescent="0.2">
      <c r="A30" s="23" t="s">
        <v>39</v>
      </c>
      <c r="B30" s="22">
        <f>MAX(B20:B26)</f>
        <v>2834.12</v>
      </c>
      <c r="C30" s="22">
        <f t="shared" ref="C30:F30" si="5">MAX(C20:C26)</f>
        <v>3287.52</v>
      </c>
      <c r="D30" s="22">
        <f t="shared" si="5"/>
        <v>2912.56</v>
      </c>
      <c r="E30" s="22">
        <f t="shared" si="5"/>
        <v>5213.62</v>
      </c>
      <c r="F30" s="22">
        <f t="shared" si="5"/>
        <v>14247.82</v>
      </c>
    </row>
    <row r="31" spans="1:6" x14ac:dyDescent="0.2">
      <c r="A31" s="23" t="s">
        <v>40</v>
      </c>
      <c r="B31" s="22">
        <f>MIN(B20:B26)</f>
        <v>950.62</v>
      </c>
      <c r="C31" s="22">
        <f t="shared" ref="C31:F31" si="6">MIN(C20:C26)</f>
        <v>1264.8900000000001</v>
      </c>
      <c r="D31" s="22">
        <f t="shared" si="6"/>
        <v>864.52</v>
      </c>
      <c r="E31" s="22">
        <f t="shared" si="6"/>
        <v>2546.23</v>
      </c>
      <c r="F31" s="22">
        <f t="shared" si="6"/>
        <v>5677.52</v>
      </c>
    </row>
    <row r="32" spans="1:6" x14ac:dyDescent="0.2">
      <c r="A32" s="23" t="s">
        <v>41</v>
      </c>
      <c r="B32" s="22">
        <f>AVERAGE(MAX(B20:B26),MIN(B20:B26))</f>
        <v>1892.37</v>
      </c>
      <c r="C32" s="24"/>
      <c r="D32" s="24"/>
      <c r="E32" s="24"/>
      <c r="F32" s="24"/>
    </row>
    <row r="33" spans="1:6" x14ac:dyDescent="0.2">
      <c r="A33" s="4"/>
      <c r="B33" s="6"/>
      <c r="C33" s="5"/>
      <c r="D33" s="5"/>
      <c r="E33" s="5"/>
      <c r="F33" s="5"/>
    </row>
    <row r="34" spans="1:6" x14ac:dyDescent="0.2">
      <c r="A34" s="4"/>
      <c r="B34" s="5"/>
      <c r="C34" s="5"/>
      <c r="D34" s="5"/>
      <c r="E34" s="5"/>
      <c r="F34" s="5"/>
    </row>
  </sheetData>
  <mergeCells count="2">
    <mergeCell ref="A1:F1"/>
    <mergeCell ref="A17:F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3 Chapter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2026-06-23T06:42:28Z</dcterms:modified>
</cp:coreProperties>
</file>