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/>
  <mc:AlternateContent xmlns:mc="http://schemas.openxmlformats.org/markup-compatibility/2006">
    <mc:Choice Requires="x15">
      <x15ac:absPath xmlns:x15ac="http://schemas.microsoft.com/office/spreadsheetml/2010/11/ac" url="/Users/olehsubotin/Documents/Codefinity/courses/excel-for-complete-beginners/excel-grids/excel-grids/4-6/"/>
    </mc:Choice>
  </mc:AlternateContent>
  <xr:revisionPtr revIDLastSave="0" documentId="13_ncr:1_{D72ACE05-9061-6649-8427-22005D630DDA}" xr6:coauthVersionLast="47" xr6:coauthVersionMax="47" xr10:uidLastSave="{00000000-0000-0000-0000-000000000000}"/>
  <bookViews>
    <workbookView xWindow="0" yWindow="780" windowWidth="36000" windowHeight="21320" tabRatio="593" xr2:uid="{12593A29-F451-4ABE-8B36-5FD120FF13B9}"/>
  </bookViews>
  <sheets>
    <sheet name="Section 4 Chapter 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6" l="1"/>
  <c r="E32" i="6"/>
  <c r="D33" i="6"/>
  <c r="E33" i="6"/>
  <c r="D34" i="6"/>
  <c r="E34" i="6"/>
  <c r="D35" i="6"/>
  <c r="E35" i="6"/>
  <c r="D36" i="6"/>
  <c r="E36" i="6"/>
  <c r="D37" i="6"/>
  <c r="E37" i="6"/>
  <c r="D38" i="6"/>
  <c r="E38" i="6"/>
  <c r="C33" i="6"/>
  <c r="C34" i="6"/>
  <c r="C35" i="6"/>
  <c r="C36" i="6"/>
  <c r="C37" i="6"/>
  <c r="C38" i="6"/>
  <c r="C32" i="6"/>
  <c r="B24" i="6"/>
  <c r="G24" i="6" s="1"/>
  <c r="F36" i="6" s="1"/>
  <c r="B25" i="6"/>
  <c r="B26" i="6"/>
  <c r="B38" i="6" s="1"/>
  <c r="F26" i="6"/>
  <c r="F25" i="6"/>
  <c r="F24" i="6"/>
  <c r="F23" i="6"/>
  <c r="F22" i="6"/>
  <c r="F21" i="6"/>
  <c r="F20" i="6"/>
  <c r="G13" i="6"/>
  <c r="E13" i="6"/>
  <c r="D13" i="6"/>
  <c r="C13" i="6"/>
  <c r="B13" i="6"/>
  <c r="F12" i="6"/>
  <c r="F11" i="6"/>
  <c r="F10" i="6"/>
  <c r="F9" i="6"/>
  <c r="B23" i="6" s="1"/>
  <c r="F8" i="6"/>
  <c r="B22" i="6" s="1"/>
  <c r="F7" i="6"/>
  <c r="B21" i="6" s="1"/>
  <c r="F6" i="6"/>
  <c r="F13" i="6" s="1"/>
  <c r="G25" i="6" l="1"/>
  <c r="F37" i="6" s="1"/>
  <c r="B37" i="6"/>
  <c r="B36" i="6"/>
  <c r="B33" i="6"/>
  <c r="G21" i="6"/>
  <c r="F33" i="6" s="1"/>
  <c r="B34" i="6"/>
  <c r="G22" i="6"/>
  <c r="F34" i="6" s="1"/>
  <c r="B35" i="6"/>
  <c r="G35" i="6" s="1"/>
  <c r="G23" i="6"/>
  <c r="F35" i="6" s="1"/>
  <c r="G34" i="6"/>
  <c r="G26" i="6"/>
  <c r="F38" i="6" s="1"/>
  <c r="G38" i="6" s="1"/>
  <c r="B20" i="6"/>
  <c r="G36" i="6"/>
  <c r="G37" i="6" l="1"/>
  <c r="G20" i="6"/>
  <c r="F32" i="6" s="1"/>
  <c r="B32" i="6"/>
  <c r="G32" i="6" s="1"/>
  <c r="G33" i="6"/>
</calcChain>
</file>

<file path=xl/sharedStrings.xml><?xml version="1.0" encoding="utf-8"?>
<sst xmlns="http://schemas.openxmlformats.org/spreadsheetml/2006/main" count="48" uniqueCount="28">
  <si>
    <t>Sales (Q1)</t>
  </si>
  <si>
    <t>Sales (Q2)</t>
  </si>
  <si>
    <t>Target Met</t>
  </si>
  <si>
    <t>Target</t>
  </si>
  <si>
    <t>Employee name</t>
  </si>
  <si>
    <t>Year</t>
  </si>
  <si>
    <t>Sales (Q3)</t>
  </si>
  <si>
    <t>Sales (Q4)</t>
  </si>
  <si>
    <t>Year Total</t>
  </si>
  <si>
    <t>Employee Performance Report</t>
  </si>
  <si>
    <t>Employee Sales Report</t>
  </si>
  <si>
    <t>Employee Name</t>
  </si>
  <si>
    <t>Productivity</t>
  </si>
  <si>
    <t>Knowledge</t>
  </si>
  <si>
    <t>Average</t>
  </si>
  <si>
    <t>Bonus eligible</t>
  </si>
  <si>
    <t>Work Quality</t>
  </si>
  <si>
    <t>Steven</t>
  </si>
  <si>
    <t>Jim</t>
  </si>
  <si>
    <t>Melissa</t>
  </si>
  <si>
    <t>Cecilia</t>
  </si>
  <si>
    <t>Tania</t>
  </si>
  <si>
    <t>Michelle</t>
  </si>
  <si>
    <t>Katherine</t>
  </si>
  <si>
    <t>Sub total</t>
  </si>
  <si>
    <t>Employee Bonus Report</t>
  </si>
  <si>
    <t>Totals allowed</t>
  </si>
  <si>
    <t>High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</si>
</sst>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[$$-409]* #,##0.00_ ;_-[$$-409]* \-#,##0.00\ ;_-[$$-409]* &quot;-&quot;??_ ;_-@_ "/>
    <numFmt numFmtId="165" formatCode="mm/dd/yy;@"/>
    <numFmt numFmtId="169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masis MT Pro"/>
      <family val="1"/>
    </font>
    <font>
      <b/>
      <sz val="12"/>
      <color theme="1"/>
      <name val="Amasis MT Pro"/>
      <family val="1"/>
    </font>
    <font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rgb="FFFF8A00"/>
      <name val="Aptos Display"/>
      <charset val="204"/>
      <scheme val="major"/>
    </font>
    <font>
      <sz val="11"/>
      <color theme="1"/>
      <name val="Aptos Display"/>
      <charset val="204"/>
      <scheme val="major"/>
    </font>
    <font>
      <b/>
      <sz val="12"/>
      <color theme="1"/>
      <name val="Aptos Display"/>
      <charset val="204"/>
      <scheme val="major"/>
    </font>
    <font>
      <b/>
      <sz val="11"/>
      <color theme="1"/>
      <name val="Aptos Display"/>
      <charset val="204"/>
      <scheme val="major"/>
    </font>
    <font>
      <sz val="11"/>
      <color rgb="FF000000"/>
      <name val="Aptos Display"/>
      <charset val="204"/>
      <scheme val="major"/>
    </font>
    <font>
      <sz val="11"/>
      <name val="Aptos Display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165" fontId="6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center"/>
    </xf>
    <xf numFmtId="164" fontId="6" fillId="0" borderId="0" xfId="0" applyNumberFormat="1" applyFont="1"/>
    <xf numFmtId="0" fontId="7" fillId="3" borderId="0" xfId="0" applyFont="1" applyFill="1"/>
    <xf numFmtId="164" fontId="7" fillId="3" borderId="0" xfId="0" applyNumberFormat="1" applyFont="1" applyFill="1"/>
    <xf numFmtId="164" fontId="7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1" fontId="6" fillId="0" borderId="0" xfId="0" applyNumberFormat="1" applyFont="1" applyAlignment="1">
      <alignment horizontal="center"/>
    </xf>
    <xf numFmtId="9" fontId="6" fillId="0" borderId="0" xfId="1" applyFont="1" applyFill="1" applyAlignment="1">
      <alignment horizontal="center"/>
    </xf>
    <xf numFmtId="9" fontId="9" fillId="0" borderId="0" xfId="1" applyFont="1" applyFill="1" applyAlignment="1">
      <alignment horizontal="center"/>
    </xf>
    <xf numFmtId="9" fontId="10" fillId="0" borderId="0" xfId="0" applyNumberFormat="1" applyFont="1" applyAlignment="1">
      <alignment horizontal="center"/>
    </xf>
    <xf numFmtId="9" fontId="7" fillId="3" borderId="0" xfId="0" applyNumberFormat="1" applyFont="1" applyFill="1" applyAlignment="1">
      <alignment horizontal="center"/>
    </xf>
    <xf numFmtId="15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9" fontId="6" fillId="0" borderId="0" xfId="2" applyNumberFormat="1" applyFont="1"/>
  </cellXfs>
  <cellStyles count="3">
    <cellStyle name="Comma" xfId="2" builtinId="3"/>
    <cellStyle name="Normal" xfId="0" builtinId="0"/>
    <cellStyle name="Percent" xfId="1" builtinId="5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7294F-7474-4D14-B4BA-817A092CFB5E}">
  <dimension ref="A1:H48"/>
  <sheetViews>
    <sheetView tabSelected="1" zoomScale="163" zoomScaleNormal="100" workbookViewId="0">
      <selection sqref="A1:G1"/>
    </sheetView>
  </sheetViews>
  <sheetFormatPr baseColWidth="10" defaultColWidth="8.83203125" defaultRowHeight="15" x14ac:dyDescent="0.2"/>
  <cols>
    <col min="1" max="1" width="20.6640625" customWidth="1"/>
    <col min="2" max="5" width="15.6640625" customWidth="1"/>
    <col min="6" max="6" width="20.6640625" bestFit="1" customWidth="1"/>
    <col min="7" max="7" width="20.5" bestFit="1" customWidth="1"/>
    <col min="8" max="8" width="14.6640625" bestFit="1" customWidth="1"/>
  </cols>
  <sheetData>
    <row r="1" spans="1:7" ht="24" x14ac:dyDescent="0.3">
      <c r="A1" s="24" t="s">
        <v>10</v>
      </c>
      <c r="B1" s="24"/>
      <c r="C1" s="24"/>
      <c r="D1" s="24"/>
      <c r="E1" s="24"/>
      <c r="F1" s="24"/>
      <c r="G1" s="24"/>
    </row>
    <row r="2" spans="1:7" x14ac:dyDescent="0.2">
      <c r="A2" s="6"/>
      <c r="B2" s="6"/>
      <c r="C2" s="6"/>
      <c r="D2" s="6"/>
      <c r="E2" s="6"/>
      <c r="F2" s="6"/>
      <c r="G2" s="6"/>
    </row>
    <row r="3" spans="1:7" x14ac:dyDescent="0.2">
      <c r="A3" s="6" t="s">
        <v>5</v>
      </c>
      <c r="B3" s="5">
        <v>2023</v>
      </c>
      <c r="C3" s="6"/>
      <c r="D3" s="6"/>
      <c r="E3" s="7"/>
      <c r="F3" s="6"/>
      <c r="G3" s="6"/>
    </row>
    <row r="4" spans="1:7" ht="24" x14ac:dyDescent="0.3">
      <c r="A4" s="8"/>
      <c r="B4" s="8"/>
      <c r="C4" s="8"/>
      <c r="D4" s="8"/>
      <c r="E4" s="9"/>
      <c r="F4" s="6"/>
      <c r="G4" s="6"/>
    </row>
    <row r="5" spans="1:7" x14ac:dyDescent="0.2">
      <c r="A5" s="10" t="s">
        <v>4</v>
      </c>
      <c r="B5" s="11" t="s">
        <v>0</v>
      </c>
      <c r="C5" s="11" t="s">
        <v>1</v>
      </c>
      <c r="D5" s="11" t="s">
        <v>6</v>
      </c>
      <c r="E5" s="11" t="s">
        <v>7</v>
      </c>
      <c r="F5" s="11" t="s">
        <v>8</v>
      </c>
      <c r="G5" s="11" t="s">
        <v>3</v>
      </c>
    </row>
    <row r="6" spans="1:7" x14ac:dyDescent="0.2">
      <c r="A6" s="6" t="s">
        <v>17</v>
      </c>
      <c r="B6" s="26">
        <v>21417</v>
      </c>
      <c r="C6" s="26">
        <v>20191</v>
      </c>
      <c r="D6" s="26">
        <v>17734</v>
      </c>
      <c r="E6" s="26">
        <v>15547</v>
      </c>
      <c r="F6" s="26">
        <f>SUM(B6:E6)</f>
        <v>74889</v>
      </c>
      <c r="G6" s="12">
        <v>83400</v>
      </c>
    </row>
    <row r="7" spans="1:7" x14ac:dyDescent="0.2">
      <c r="A7" s="6" t="s">
        <v>18</v>
      </c>
      <c r="B7" s="26">
        <v>17292</v>
      </c>
      <c r="C7" s="26">
        <v>27645</v>
      </c>
      <c r="D7" s="26">
        <v>24881</v>
      </c>
      <c r="E7" s="26">
        <v>19993</v>
      </c>
      <c r="F7" s="26">
        <f t="shared" ref="F7:F12" si="0">SUM(B7:E7)</f>
        <v>89811</v>
      </c>
      <c r="G7" s="12">
        <v>86400</v>
      </c>
    </row>
    <row r="8" spans="1:7" x14ac:dyDescent="0.2">
      <c r="A8" s="6" t="s">
        <v>19</v>
      </c>
      <c r="B8" s="26">
        <v>19996</v>
      </c>
      <c r="C8" s="26">
        <v>18470</v>
      </c>
      <c r="D8" s="26">
        <v>26628</v>
      </c>
      <c r="E8" s="26">
        <v>17621</v>
      </c>
      <c r="F8" s="26">
        <f t="shared" si="0"/>
        <v>82715</v>
      </c>
      <c r="G8" s="12">
        <v>83400</v>
      </c>
    </row>
    <row r="9" spans="1:7" x14ac:dyDescent="0.2">
      <c r="A9" s="6" t="s">
        <v>20</v>
      </c>
      <c r="B9" s="26">
        <v>26885</v>
      </c>
      <c r="C9" s="26">
        <v>22115</v>
      </c>
      <c r="D9" s="26">
        <v>18664</v>
      </c>
      <c r="E9" s="26">
        <v>21122</v>
      </c>
      <c r="F9" s="26">
        <f t="shared" si="0"/>
        <v>88786</v>
      </c>
      <c r="G9" s="12">
        <v>86400</v>
      </c>
    </row>
    <row r="10" spans="1:7" x14ac:dyDescent="0.2">
      <c r="A10" s="6" t="s">
        <v>21</v>
      </c>
      <c r="B10" s="26">
        <v>23146</v>
      </c>
      <c r="C10" s="26">
        <v>27872</v>
      </c>
      <c r="D10" s="26">
        <v>19008</v>
      </c>
      <c r="E10" s="26">
        <v>19811</v>
      </c>
      <c r="F10" s="26">
        <f t="shared" si="0"/>
        <v>89837</v>
      </c>
      <c r="G10" s="12">
        <v>86400</v>
      </c>
    </row>
    <row r="11" spans="1:7" x14ac:dyDescent="0.2">
      <c r="A11" s="6" t="s">
        <v>22</v>
      </c>
      <c r="B11" s="26">
        <v>22736</v>
      </c>
      <c r="C11" s="26">
        <v>27696</v>
      </c>
      <c r="D11" s="26">
        <v>23277</v>
      </c>
      <c r="E11" s="26">
        <v>27038</v>
      </c>
      <c r="F11" s="26">
        <f t="shared" si="0"/>
        <v>100747</v>
      </c>
      <c r="G11" s="12">
        <v>95800</v>
      </c>
    </row>
    <row r="12" spans="1:7" x14ac:dyDescent="0.2">
      <c r="A12" s="6" t="s">
        <v>23</v>
      </c>
      <c r="B12" s="26">
        <v>21577</v>
      </c>
      <c r="C12" s="26">
        <v>17516</v>
      </c>
      <c r="D12" s="26">
        <v>16320</v>
      </c>
      <c r="E12" s="26">
        <v>26599</v>
      </c>
      <c r="F12" s="26">
        <f t="shared" si="0"/>
        <v>82012</v>
      </c>
      <c r="G12" s="12">
        <v>83400</v>
      </c>
    </row>
    <row r="13" spans="1:7" x14ac:dyDescent="0.2">
      <c r="A13" s="13" t="s">
        <v>24</v>
      </c>
      <c r="B13" s="14">
        <f>SUM(B6:B12)</f>
        <v>153049</v>
      </c>
      <c r="C13" s="14">
        <f t="shared" ref="C13:G13" si="1">SUM(C6:C12)</f>
        <v>161505</v>
      </c>
      <c r="D13" s="14">
        <f t="shared" si="1"/>
        <v>146512</v>
      </c>
      <c r="E13" s="14">
        <f t="shared" si="1"/>
        <v>147731</v>
      </c>
      <c r="F13" s="14">
        <f t="shared" si="1"/>
        <v>608797</v>
      </c>
      <c r="G13" s="14">
        <f t="shared" si="1"/>
        <v>605200</v>
      </c>
    </row>
    <row r="14" spans="1:7" x14ac:dyDescent="0.2">
      <c r="A14" s="6"/>
      <c r="B14" s="6"/>
      <c r="C14" s="6"/>
      <c r="D14" s="6"/>
      <c r="E14" s="6"/>
      <c r="F14" s="12"/>
      <c r="G14" s="15"/>
    </row>
    <row r="15" spans="1:7" x14ac:dyDescent="0.2">
      <c r="A15" s="16"/>
      <c r="B15" s="17"/>
      <c r="C15" s="6"/>
      <c r="D15" s="6"/>
      <c r="E15" s="6"/>
      <c r="F15" s="6"/>
      <c r="G15" s="12"/>
    </row>
    <row r="16" spans="1:7" x14ac:dyDescent="0.2">
      <c r="A16" s="6"/>
      <c r="B16" s="6"/>
      <c r="C16" s="6"/>
      <c r="D16" s="6"/>
      <c r="E16" s="6"/>
      <c r="F16" s="6"/>
      <c r="G16" s="6"/>
    </row>
    <row r="17" spans="1:8" ht="24" x14ac:dyDescent="0.3">
      <c r="A17" s="25" t="s">
        <v>9</v>
      </c>
      <c r="B17" s="25"/>
      <c r="C17" s="25"/>
      <c r="D17" s="25"/>
      <c r="E17" s="25"/>
      <c r="F17" s="25"/>
      <c r="G17" s="25"/>
    </row>
    <row r="18" spans="1:8" ht="24" x14ac:dyDescent="0.3">
      <c r="A18" s="9"/>
      <c r="B18" s="9"/>
      <c r="C18" s="6"/>
      <c r="D18" s="9"/>
      <c r="E18" s="9"/>
      <c r="F18" s="6"/>
      <c r="G18" s="6"/>
    </row>
    <row r="19" spans="1:8" ht="16" x14ac:dyDescent="0.25">
      <c r="A19" s="10" t="s">
        <v>11</v>
      </c>
      <c r="B19" s="11" t="s">
        <v>2</v>
      </c>
      <c r="C19" s="11" t="s">
        <v>16</v>
      </c>
      <c r="D19" s="11" t="s">
        <v>12</v>
      </c>
      <c r="E19" s="11" t="s">
        <v>13</v>
      </c>
      <c r="F19" s="11" t="s">
        <v>14</v>
      </c>
      <c r="G19" s="11" t="s">
        <v>27</v>
      </c>
      <c r="H19" s="4"/>
    </row>
    <row r="20" spans="1:8" x14ac:dyDescent="0.2">
      <c r="A20" s="6" t="s">
        <v>17</v>
      </c>
      <c r="B20" s="18" t="str">
        <f>IF(F6&gt;G6, "Target Met", "Target Not Met")</f>
        <v>Target Not Met</v>
      </c>
      <c r="C20" s="19">
        <v>60</v>
      </c>
      <c r="D20" s="19">
        <v>75</v>
      </c>
      <c r="E20" s="19">
        <v>75</v>
      </c>
      <c r="F20" s="19">
        <f>AVERAGE(C20:E20)</f>
        <v>70</v>
      </c>
      <c r="G20" s="18" t="b">
        <f>OR(B20="Target Met", F20&gt;95)</f>
        <v>0</v>
      </c>
      <c r="H20" s="3"/>
    </row>
    <row r="21" spans="1:8" x14ac:dyDescent="0.2">
      <c r="A21" s="6" t="s">
        <v>18</v>
      </c>
      <c r="B21" s="18" t="str">
        <f t="shared" ref="B21:B26" si="2">IF(F7&gt;G7, "Target Met", "Target Not Met")</f>
        <v>Target Met</v>
      </c>
      <c r="C21" s="19">
        <v>90</v>
      </c>
      <c r="D21" s="19">
        <v>95</v>
      </c>
      <c r="E21" s="19">
        <v>85</v>
      </c>
      <c r="F21" s="19">
        <f t="shared" ref="F21:F26" si="3">AVERAGE(C21:E21)</f>
        <v>90</v>
      </c>
      <c r="G21" s="18" t="b">
        <f t="shared" ref="G21:G26" si="4">OR(B21="Target Met", F21&gt;95)</f>
        <v>1</v>
      </c>
    </row>
    <row r="22" spans="1:8" x14ac:dyDescent="0.2">
      <c r="A22" s="6" t="s">
        <v>19</v>
      </c>
      <c r="B22" s="18" t="str">
        <f t="shared" si="2"/>
        <v>Target Not Met</v>
      </c>
      <c r="C22" s="19">
        <v>95</v>
      </c>
      <c r="D22" s="19">
        <v>95</v>
      </c>
      <c r="E22" s="19">
        <v>100</v>
      </c>
      <c r="F22" s="19">
        <f t="shared" si="3"/>
        <v>96.666666666666671</v>
      </c>
      <c r="G22" s="18" t="b">
        <f t="shared" si="4"/>
        <v>1</v>
      </c>
    </row>
    <row r="23" spans="1:8" x14ac:dyDescent="0.2">
      <c r="A23" s="6" t="s">
        <v>20</v>
      </c>
      <c r="B23" s="18" t="str">
        <f t="shared" si="2"/>
        <v>Target Met</v>
      </c>
      <c r="C23" s="19">
        <v>95</v>
      </c>
      <c r="D23" s="19">
        <v>85</v>
      </c>
      <c r="E23" s="19">
        <v>90</v>
      </c>
      <c r="F23" s="19">
        <f t="shared" si="3"/>
        <v>90</v>
      </c>
      <c r="G23" s="18" t="b">
        <f t="shared" si="4"/>
        <v>1</v>
      </c>
    </row>
    <row r="24" spans="1:8" x14ac:dyDescent="0.2">
      <c r="A24" s="6" t="s">
        <v>21</v>
      </c>
      <c r="B24" s="18" t="str">
        <f t="shared" si="2"/>
        <v>Target Met</v>
      </c>
      <c r="C24" s="19">
        <v>85</v>
      </c>
      <c r="D24" s="19">
        <v>80</v>
      </c>
      <c r="E24" s="19">
        <v>95</v>
      </c>
      <c r="F24" s="19">
        <f t="shared" si="3"/>
        <v>86.666666666666671</v>
      </c>
      <c r="G24" s="18" t="b">
        <f t="shared" si="4"/>
        <v>1</v>
      </c>
    </row>
    <row r="25" spans="1:8" x14ac:dyDescent="0.2">
      <c r="A25" s="6" t="s">
        <v>22</v>
      </c>
      <c r="B25" s="18" t="str">
        <f t="shared" si="2"/>
        <v>Target Met</v>
      </c>
      <c r="C25" s="19">
        <v>95</v>
      </c>
      <c r="D25" s="19">
        <v>100</v>
      </c>
      <c r="E25" s="19">
        <v>95</v>
      </c>
      <c r="F25" s="19">
        <f t="shared" si="3"/>
        <v>96.666666666666671</v>
      </c>
      <c r="G25" s="18" t="b">
        <f t="shared" si="4"/>
        <v>1</v>
      </c>
    </row>
    <row r="26" spans="1:8" x14ac:dyDescent="0.2">
      <c r="A26" s="6" t="s">
        <v>23</v>
      </c>
      <c r="B26" s="18" t="str">
        <f t="shared" si="2"/>
        <v>Target Not Met</v>
      </c>
      <c r="C26" s="19">
        <v>65</v>
      </c>
      <c r="D26" s="19">
        <v>95</v>
      </c>
      <c r="E26" s="19">
        <v>70</v>
      </c>
      <c r="F26" s="19">
        <f t="shared" si="3"/>
        <v>76.666666666666671</v>
      </c>
      <c r="G26" s="18" t="b">
        <f t="shared" si="4"/>
        <v>0</v>
      </c>
    </row>
    <row r="27" spans="1:8" ht="16" x14ac:dyDescent="0.25">
      <c r="A27" s="13"/>
      <c r="B27" s="13"/>
      <c r="C27" s="13"/>
      <c r="D27" s="13"/>
      <c r="E27" s="13"/>
      <c r="F27" s="13"/>
      <c r="G27" s="13"/>
      <c r="H27" s="2"/>
    </row>
    <row r="28" spans="1:8" x14ac:dyDescent="0.2">
      <c r="A28" s="6"/>
      <c r="B28" s="6"/>
      <c r="C28" s="6"/>
      <c r="D28" s="6"/>
      <c r="E28" s="6"/>
      <c r="F28" s="6"/>
      <c r="G28" s="6"/>
    </row>
    <row r="29" spans="1:8" ht="24" x14ac:dyDescent="0.3">
      <c r="A29" s="25" t="s">
        <v>25</v>
      </c>
      <c r="B29" s="25"/>
      <c r="C29" s="25"/>
      <c r="D29" s="25"/>
      <c r="E29" s="25"/>
      <c r="F29" s="25"/>
      <c r="G29" s="25"/>
    </row>
    <row r="30" spans="1:8" ht="24" x14ac:dyDescent="0.3">
      <c r="A30" s="9"/>
      <c r="B30" s="9"/>
      <c r="C30" s="6"/>
      <c r="D30" s="9"/>
      <c r="E30" s="9"/>
      <c r="F30" s="6"/>
      <c r="G30" s="6"/>
    </row>
    <row r="31" spans="1:8" x14ac:dyDescent="0.2">
      <c r="A31" s="10" t="s">
        <v>11</v>
      </c>
      <c r="B31" s="11" t="s">
        <v>3</v>
      </c>
      <c r="C31" s="11" t="s">
        <v>16</v>
      </c>
      <c r="D31" s="11" t="s">
        <v>12</v>
      </c>
      <c r="E31" s="11" t="s">
        <v>13</v>
      </c>
      <c r="F31" s="11" t="s">
        <v>27</v>
      </c>
      <c r="G31" s="11" t="s">
        <v>15</v>
      </c>
    </row>
    <row r="32" spans="1:8" x14ac:dyDescent="0.2">
      <c r="A32" s="6" t="s">
        <v>17</v>
      </c>
      <c r="B32" s="20" t="str">
        <f>IF(B20="Target Met", "20%", "0%")</f>
        <v>0%</v>
      </c>
      <c r="C32" s="21" t="str">
        <f>IF(C20&gt;=90,"20%",IF(C20&gt;=80,"15%",IF(C20&gt;=70,"10%",IF(C20&gt;=60,"5%","0%"))))</f>
        <v>5%</v>
      </c>
      <c r="D32" s="21" t="str">
        <f t="shared" ref="D32:E32" si="5">IF(D20&gt;=90,"20%",IF(D20&gt;=80,"15%",IF(D20&gt;=70,"10%",IF(D20&gt;=60,"5%","0%"))))</f>
        <v>10%</v>
      </c>
      <c r="E32" s="21" t="str">
        <f t="shared" si="5"/>
        <v>10%</v>
      </c>
      <c r="F32" s="21" t="str">
        <f>IF(G20,"20%","0%")</f>
        <v>0%</v>
      </c>
      <c r="G32" s="22">
        <f>B32+C32+D32+E32+F32</f>
        <v>0.25</v>
      </c>
    </row>
    <row r="33" spans="1:7" x14ac:dyDescent="0.2">
      <c r="A33" s="6" t="s">
        <v>18</v>
      </c>
      <c r="B33" s="20" t="str">
        <f t="shared" ref="B33:B38" si="6">IF(B21="Target Met", "20%", "0%")</f>
        <v>20%</v>
      </c>
      <c r="C33" s="21" t="str">
        <f t="shared" ref="C33:E38" si="7">IF(C21&gt;=90,"20%",IF(C21&gt;=80,"15%",IF(C21&gt;=70,"10%",IF(C21&gt;=60,"5%","0%"))))</f>
        <v>20%</v>
      </c>
      <c r="D33" s="21" t="str">
        <f t="shared" si="7"/>
        <v>20%</v>
      </c>
      <c r="E33" s="21" t="str">
        <f t="shared" si="7"/>
        <v>15%</v>
      </c>
      <c r="F33" s="21" t="str">
        <f t="shared" ref="F33:F38" si="8">IF(G21,"20%","0%")</f>
        <v>20%</v>
      </c>
      <c r="G33" s="22">
        <f t="shared" ref="G33:G38" si="9">B33+C33+D33+E33+F33</f>
        <v>0.95000000000000018</v>
      </c>
    </row>
    <row r="34" spans="1:7" x14ac:dyDescent="0.2">
      <c r="A34" s="6" t="s">
        <v>19</v>
      </c>
      <c r="B34" s="20" t="str">
        <f t="shared" si="6"/>
        <v>0%</v>
      </c>
      <c r="C34" s="21" t="str">
        <f t="shared" si="7"/>
        <v>20%</v>
      </c>
      <c r="D34" s="21" t="str">
        <f t="shared" si="7"/>
        <v>20%</v>
      </c>
      <c r="E34" s="21" t="str">
        <f t="shared" si="7"/>
        <v>20%</v>
      </c>
      <c r="F34" s="21" t="str">
        <f t="shared" si="8"/>
        <v>20%</v>
      </c>
      <c r="G34" s="22">
        <f t="shared" si="9"/>
        <v>0.8</v>
      </c>
    </row>
    <row r="35" spans="1:7" x14ac:dyDescent="0.2">
      <c r="A35" s="6" t="s">
        <v>20</v>
      </c>
      <c r="B35" s="20" t="str">
        <f t="shared" si="6"/>
        <v>20%</v>
      </c>
      <c r="C35" s="21" t="str">
        <f t="shared" si="7"/>
        <v>20%</v>
      </c>
      <c r="D35" s="21" t="str">
        <f t="shared" si="7"/>
        <v>15%</v>
      </c>
      <c r="E35" s="21" t="str">
        <f t="shared" si="7"/>
        <v>20%</v>
      </c>
      <c r="F35" s="21" t="str">
        <f t="shared" si="8"/>
        <v>20%</v>
      </c>
      <c r="G35" s="22">
        <f t="shared" si="9"/>
        <v>0.95</v>
      </c>
    </row>
    <row r="36" spans="1:7" x14ac:dyDescent="0.2">
      <c r="A36" s="6" t="s">
        <v>21</v>
      </c>
      <c r="B36" s="20" t="str">
        <f t="shared" si="6"/>
        <v>20%</v>
      </c>
      <c r="C36" s="21" t="str">
        <f t="shared" si="7"/>
        <v>15%</v>
      </c>
      <c r="D36" s="21" t="str">
        <f t="shared" si="7"/>
        <v>15%</v>
      </c>
      <c r="E36" s="21" t="str">
        <f t="shared" si="7"/>
        <v>20%</v>
      </c>
      <c r="F36" s="21" t="str">
        <f t="shared" si="8"/>
        <v>20%</v>
      </c>
      <c r="G36" s="22">
        <f t="shared" si="9"/>
        <v>0.89999999999999991</v>
      </c>
    </row>
    <row r="37" spans="1:7" x14ac:dyDescent="0.2">
      <c r="A37" s="6" t="s">
        <v>22</v>
      </c>
      <c r="B37" s="20" t="str">
        <f t="shared" si="6"/>
        <v>20%</v>
      </c>
      <c r="C37" s="21" t="str">
        <f t="shared" si="7"/>
        <v>20%</v>
      </c>
      <c r="D37" s="21" t="str">
        <f t="shared" si="7"/>
        <v>20%</v>
      </c>
      <c r="E37" s="21" t="str">
        <f t="shared" si="7"/>
        <v>20%</v>
      </c>
      <c r="F37" s="21" t="str">
        <f t="shared" si="8"/>
        <v>20%</v>
      </c>
      <c r="G37" s="22">
        <f t="shared" si="9"/>
        <v>1</v>
      </c>
    </row>
    <row r="38" spans="1:7" x14ac:dyDescent="0.2">
      <c r="A38" s="6" t="s">
        <v>23</v>
      </c>
      <c r="B38" s="20" t="str">
        <f t="shared" si="6"/>
        <v>0%</v>
      </c>
      <c r="C38" s="21" t="str">
        <f t="shared" si="7"/>
        <v>5%</v>
      </c>
      <c r="D38" s="21" t="str">
        <f t="shared" si="7"/>
        <v>20%</v>
      </c>
      <c r="E38" s="21" t="str">
        <f t="shared" si="7"/>
        <v>10%</v>
      </c>
      <c r="F38" s="21" t="str">
        <f t="shared" si="8"/>
        <v>0%</v>
      </c>
      <c r="G38" s="22">
        <f t="shared" si="9"/>
        <v>0.35</v>
      </c>
    </row>
    <row r="39" spans="1:7" x14ac:dyDescent="0.2">
      <c r="A39" s="13" t="s">
        <v>26</v>
      </c>
      <c r="B39" s="23">
        <v>0.2</v>
      </c>
      <c r="C39" s="23">
        <v>0.2</v>
      </c>
      <c r="D39" s="23">
        <v>0.2</v>
      </c>
      <c r="E39" s="23">
        <v>0.2</v>
      </c>
      <c r="F39" s="23">
        <v>0.2</v>
      </c>
      <c r="G39" s="23">
        <v>1</v>
      </c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  <row r="48" spans="1:7" x14ac:dyDescent="0.2">
      <c r="A48" s="1"/>
      <c r="B48" s="1"/>
      <c r="C48" s="1"/>
      <c r="D48" s="1"/>
      <c r="E48" s="1"/>
      <c r="F48" s="1"/>
      <c r="G48" s="1"/>
    </row>
  </sheetData>
  <mergeCells count="3">
    <mergeCell ref="A1:G1"/>
    <mergeCell ref="A17:G17"/>
    <mergeCell ref="A29:G29"/>
  </mergeCells>
  <conditionalFormatting sqref="F6:F12">
    <cfRule type="expression" dxfId="0" priority="1">
      <formula>ISSUM(F6)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4 Chapter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Content Codefinity</cp:lastModifiedBy>
  <dcterms:created xsi:type="dcterms:W3CDTF">2024-06-21T12:47:23Z</dcterms:created>
  <dcterms:modified xsi:type="dcterms:W3CDTF">2026-07-01T09:18:39Z</dcterms:modified>
</cp:coreProperties>
</file>